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ophieaudiguier/Google Drive/01-BRANDSETTER/004_Projets/2021/PRODUCTFORGOOD/02_MASTERCLASS/01_ANIMATION/002_ATELIERS/C02LINE/Calcul_Points/"/>
    </mc:Choice>
  </mc:AlternateContent>
  <xr:revisionPtr revIDLastSave="0" documentId="13_ncr:1_{902E61FC-8324-7442-A501-5DC7D63079C7}" xr6:coauthVersionLast="46" xr6:coauthVersionMax="46" xr10:uidLastSave="{00000000-0000-0000-0000-000000000000}"/>
  <bookViews>
    <workbookView xWindow="3840" yWindow="580" windowWidth="28800" windowHeight="16160" xr2:uid="{34906737-DAA9-C74B-B827-76876443EFEF}"/>
  </bookViews>
  <sheets>
    <sheet name="Cartes" sheetId="1" r:id="rId1"/>
    <sheet name="Resultat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6" i="2"/>
  <c r="H37" i="2" l="1"/>
  <c r="D8" i="1" s="1"/>
</calcChain>
</file>

<file path=xl/sharedStrings.xml><?xml version="1.0" encoding="utf-8"?>
<sst xmlns="http://schemas.openxmlformats.org/spreadsheetml/2006/main" count="143" uniqueCount="73">
  <si>
    <t xml:space="preserve">Nombres de points </t>
  </si>
  <si>
    <t>Question</t>
  </si>
  <si>
    <t>Quand je navigue 
sur pinterest pendant 1 minute</t>
  </si>
  <si>
    <t>Numéro de carte</t>
  </si>
  <si>
    <t>Les mails envoyés dans une entreprise de 100 personnes 
pendant un an</t>
  </si>
  <si>
    <t>(+) 13,6 tonnes</t>
  </si>
  <si>
    <t xml:space="preserve">(+) 20 gr </t>
  </si>
  <si>
    <t>Réponse en C02</t>
  </si>
  <si>
    <t>14 vols Aller-retours
paris &lt;-&gt; new york</t>
  </si>
  <si>
    <t>un an de visionnage  de vidéos dans le monde</t>
  </si>
  <si>
    <t>(+) 300 millions de tonnes</t>
  </si>
  <si>
    <t xml:space="preserve">(+) 0,8 gr </t>
  </si>
  <si>
    <t xml:space="preserve">(+) 23 gr </t>
  </si>
  <si>
    <t>Visionner documentaire 
de 50 min sur youtube</t>
  </si>
  <si>
    <t>Une requête sur un moteur de recherche</t>
  </si>
  <si>
    <t>Consulter
une page internet</t>
  </si>
  <si>
    <t xml:space="preserve">(+) 1,76 gr </t>
  </si>
  <si>
    <t>(+) 1,91 kg</t>
  </si>
  <si>
    <t>Quand j'utilise 
mon ordinateur portable toute une journée</t>
  </si>
  <si>
    <t>Une année d'utilisation de twitter</t>
  </si>
  <si>
    <t xml:space="preserve">(+) 10 gr </t>
  </si>
  <si>
    <t>Envoyer un email</t>
  </si>
  <si>
    <t xml:space="preserve">(-) 10 gr </t>
  </si>
  <si>
    <t>Planter un arbre 
chaque jour</t>
  </si>
  <si>
    <t>(-) 450 kg</t>
  </si>
  <si>
    <t>Quand je conserve
le même ordinateur pendant 6 ans</t>
  </si>
  <si>
    <t>Supprimer
1 go d'emails</t>
  </si>
  <si>
    <t xml:space="preserve">(-) 40 gr </t>
  </si>
  <si>
    <t>Eteindre ma box 
15 heures par jour</t>
  </si>
  <si>
    <t>(-) 12 kg</t>
  </si>
  <si>
    <t>Conserver un email</t>
  </si>
  <si>
    <t>PARCOURIR
100 km en voiture</t>
  </si>
  <si>
    <t>(+) 20 kg</t>
  </si>
  <si>
    <t>Une année de publicité sur internet</t>
  </si>
  <si>
    <t>(+) 60 millions de tonnes</t>
  </si>
  <si>
    <t xml:space="preserve"> Une année d'e-commerce pour Amazon </t>
  </si>
  <si>
    <t>(+) 8,87 millions de tonnes</t>
  </si>
  <si>
    <t>Une année de consommation de boeufs et d'agneaux, par personne en France</t>
  </si>
  <si>
    <t>(+) 650 kg</t>
  </si>
  <si>
    <t>(+) 12 tonnes</t>
  </si>
  <si>
    <t xml:space="preserve">L'empreinte carbone* annuel moyen d'un français </t>
  </si>
  <si>
    <t>(+) 350 kg</t>
  </si>
  <si>
    <t>La fabrication
d'un ordinateur</t>
  </si>
  <si>
    <t>1 heure d'emails envoyés
dans le monde entier</t>
  </si>
  <si>
    <t>(+) 431 mille tonnes</t>
  </si>
  <si>
    <t>(+) 9 kg</t>
  </si>
  <si>
    <t>Un français reçoit 
en moyenne
936 newsletters par an</t>
  </si>
  <si>
    <t>(+) 82 millions de tonnes</t>
  </si>
  <si>
    <t>Un an de visionnage de films pornographiqueS dans le monde entier</t>
  </si>
  <si>
    <t>Le secteur de l'habitat
en france en un an</t>
  </si>
  <si>
    <t>La fabrication
d'une télévision</t>
  </si>
  <si>
    <t>(+) 500 kg</t>
  </si>
  <si>
    <t>La fabrication 
d'une box internet</t>
  </si>
  <si>
    <t>Un gros mangeur
de viande 
(plus de 100 GR par jour)</t>
  </si>
  <si>
    <t>(+) 7,19 kg</t>
  </si>
  <si>
    <t>En 2020
l'émission de CO2 
dans le monde</t>
  </si>
  <si>
    <t>(+) 21,2 milliards de tonnes</t>
  </si>
  <si>
    <t>(+) 1 tonne</t>
  </si>
  <si>
    <t>1 200 kg de pain</t>
  </si>
  <si>
    <t>Ordre</t>
  </si>
  <si>
    <t>Score</t>
  </si>
  <si>
    <t>Resultat</t>
  </si>
  <si>
    <t>Total</t>
  </si>
  <si>
    <t>Le score apparait seulement apres l'introduction de l'ordre de toutes les cartes</t>
  </si>
  <si>
    <t>OUVERTURE 
D'UN NOUVEL ONGLET 
sur internet</t>
  </si>
  <si>
    <t>(+7) gr</t>
  </si>
  <si>
    <t>(+) 88 kg</t>
  </si>
  <si>
    <t>Ouverture d'un nouvel onglet sur internet</t>
  </si>
  <si>
    <t>/52</t>
  </si>
  <si>
    <t>Carte bleu : 2 points</t>
  </si>
  <si>
    <t>Carte jaune : 1 point</t>
  </si>
  <si>
    <t>Obtenez des points si vous placez votre carte à la bonne place</t>
  </si>
  <si>
    <t>Cela prend en compte si on a une place pour 2 cartes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</si>
</sst>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rgb="FF3366FF"/>
      <name val="Inherit"/>
    </font>
    <font>
      <sz val="11"/>
      <color rgb="FF1D1C1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EBEBEB"/>
      </left>
      <right style="mediumDashed">
        <color rgb="FFEBEBEB"/>
      </right>
      <top style="mediumDashed">
        <color rgb="FFEBEBEB"/>
      </top>
      <bottom style="mediumDashed">
        <color rgb="FFEBEBEB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2" xfId="0" applyFont="1" applyBorder="1" applyAlignment="1" applyProtection="1">
      <alignment vertical="center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Protection="1">
      <protection hidden="1"/>
    </xf>
    <xf numFmtId="0" fontId="1" fillId="2" borderId="3" xfId="0" applyFont="1" applyFill="1" applyBorder="1" applyProtection="1">
      <protection hidden="1"/>
    </xf>
    <xf numFmtId="0" fontId="0" fillId="0" borderId="0" xfId="0" applyProtection="1">
      <protection hidden="1"/>
    </xf>
    <xf numFmtId="0" fontId="1" fillId="2" borderId="4" xfId="0" applyFont="1" applyFill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1" fillId="2" borderId="0" xfId="0" applyFont="1" applyFill="1" applyBorder="1"/>
    <xf numFmtId="0" fontId="0" fillId="0" borderId="0" xfId="0" applyFill="1" applyProtection="1">
      <protection hidden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AACF2-D52E-B44E-A394-466386199E81}">
  <sheetPr codeName="Feuil1"/>
  <dimension ref="A1:E42"/>
  <sheetViews>
    <sheetView tabSelected="1" zoomScale="125" workbookViewId="0">
      <selection activeCell="C40" sqref="C40"/>
    </sheetView>
  </sheetViews>
  <sheetFormatPr baseColWidth="10" defaultColWidth="11.1640625" defaultRowHeight="16"/>
  <cols>
    <col min="1" max="1" width="19.5" style="3" customWidth="1"/>
    <col min="2" max="2" width="31" customWidth="1"/>
    <col min="3" max="3" width="30.83203125" customWidth="1"/>
  </cols>
  <sheetData>
    <row r="1" spans="1:5">
      <c r="A1" s="15" t="s">
        <v>69</v>
      </c>
    </row>
    <row r="2" spans="1:5">
      <c r="A2" s="15" t="s">
        <v>70</v>
      </c>
    </row>
    <row r="3" spans="1:5">
      <c r="A3" s="15" t="s">
        <v>71</v>
      </c>
    </row>
    <row r="4" spans="1:5">
      <c r="A4" s="15" t="s">
        <v>72</v>
      </c>
    </row>
    <row r="7" spans="1:5" ht="17" thickBot="1"/>
    <row r="8" spans="1:5" ht="17" thickBot="1">
      <c r="B8" s="2" t="s">
        <v>60</v>
      </c>
      <c r="C8" s="13"/>
      <c r="D8" s="5" t="str">
        <f>IF(COUNTA(D12:D41)=30,Resultats!H37, "?")</f>
        <v>?</v>
      </c>
      <c r="E8" s="2" t="s">
        <v>68</v>
      </c>
    </row>
    <row r="9" spans="1:5">
      <c r="B9" t="s">
        <v>63</v>
      </c>
    </row>
    <row r="11" spans="1:5">
      <c r="A11" s="4" t="s">
        <v>3</v>
      </c>
      <c r="B11" s="2" t="s">
        <v>1</v>
      </c>
      <c r="C11" s="7" t="s">
        <v>7</v>
      </c>
      <c r="D11" s="2" t="s">
        <v>59</v>
      </c>
    </row>
    <row r="12" spans="1:5" ht="34">
      <c r="A12" s="3">
        <v>1</v>
      </c>
      <c r="B12" s="1" t="s">
        <v>2</v>
      </c>
      <c r="C12" s="12" t="s">
        <v>6</v>
      </c>
      <c r="D12" s="9"/>
    </row>
    <row r="13" spans="1:5" ht="51">
      <c r="A13" s="3">
        <v>2</v>
      </c>
      <c r="B13" s="1" t="s">
        <v>4</v>
      </c>
      <c r="C13" s="9" t="s">
        <v>5</v>
      </c>
      <c r="D13" s="9"/>
    </row>
    <row r="14" spans="1:5" ht="34">
      <c r="A14" s="3">
        <v>3</v>
      </c>
      <c r="B14" s="1" t="s">
        <v>8</v>
      </c>
      <c r="C14" s="9" t="s">
        <v>5</v>
      </c>
      <c r="D14" s="9"/>
    </row>
    <row r="15" spans="1:5" ht="34">
      <c r="A15" s="3">
        <v>4</v>
      </c>
      <c r="B15" s="1" t="s">
        <v>9</v>
      </c>
      <c r="C15" s="9" t="s">
        <v>10</v>
      </c>
      <c r="D15" s="9"/>
    </row>
    <row r="16" spans="1:5" ht="34">
      <c r="A16" s="3">
        <v>5</v>
      </c>
      <c r="B16" s="1" t="s">
        <v>14</v>
      </c>
      <c r="C16" s="12" t="s">
        <v>11</v>
      </c>
      <c r="D16" s="9"/>
    </row>
    <row r="17" spans="1:4" ht="34">
      <c r="A17" s="3">
        <v>6</v>
      </c>
      <c r="B17" s="1" t="s">
        <v>13</v>
      </c>
      <c r="C17" s="12" t="s">
        <v>12</v>
      </c>
      <c r="D17" s="9"/>
    </row>
    <row r="18" spans="1:4" ht="34">
      <c r="A18" s="3">
        <v>7</v>
      </c>
      <c r="B18" s="1" t="s">
        <v>15</v>
      </c>
      <c r="C18" s="12" t="s">
        <v>16</v>
      </c>
      <c r="D18" s="9"/>
    </row>
    <row r="19" spans="1:4">
      <c r="A19" s="3">
        <v>8</v>
      </c>
      <c r="B19" t="s">
        <v>19</v>
      </c>
      <c r="C19" s="9" t="s">
        <v>17</v>
      </c>
      <c r="D19" s="9"/>
    </row>
    <row r="20" spans="1:4" ht="31" customHeight="1">
      <c r="A20" s="3">
        <v>9</v>
      </c>
      <c r="B20" s="1" t="s">
        <v>18</v>
      </c>
      <c r="C20" s="9" t="s">
        <v>66</v>
      </c>
      <c r="D20" s="9"/>
    </row>
    <row r="21" spans="1:4" ht="17">
      <c r="A21" s="3">
        <v>10</v>
      </c>
      <c r="B21" s="1" t="s">
        <v>21</v>
      </c>
      <c r="C21" s="12" t="s">
        <v>20</v>
      </c>
      <c r="D21" s="9"/>
    </row>
    <row r="22" spans="1:4" ht="34">
      <c r="A22" s="3">
        <v>11</v>
      </c>
      <c r="B22" s="1" t="s">
        <v>23</v>
      </c>
      <c r="C22" s="12" t="s">
        <v>22</v>
      </c>
      <c r="D22" s="9"/>
    </row>
    <row r="23" spans="1:4" ht="34">
      <c r="A23" s="3">
        <v>12</v>
      </c>
      <c r="B23" s="1" t="s">
        <v>25</v>
      </c>
      <c r="C23" s="12" t="s">
        <v>24</v>
      </c>
      <c r="D23" s="9"/>
    </row>
    <row r="24" spans="1:4" ht="34">
      <c r="A24" s="3">
        <v>13</v>
      </c>
      <c r="B24" s="1" t="s">
        <v>26</v>
      </c>
      <c r="C24" s="12" t="s">
        <v>27</v>
      </c>
      <c r="D24" s="9"/>
    </row>
    <row r="25" spans="1:4" ht="34">
      <c r="A25" s="3">
        <v>14</v>
      </c>
      <c r="B25" s="1" t="s">
        <v>28</v>
      </c>
      <c r="C25" s="12" t="s">
        <v>29</v>
      </c>
      <c r="D25" s="9"/>
    </row>
    <row r="26" spans="1:4" ht="17">
      <c r="A26" s="3">
        <v>15</v>
      </c>
      <c r="B26" s="1" t="s">
        <v>30</v>
      </c>
      <c r="C26" s="12" t="s">
        <v>20</v>
      </c>
      <c r="D26" s="9"/>
    </row>
    <row r="27" spans="1:4" ht="34">
      <c r="A27" s="3">
        <v>16</v>
      </c>
      <c r="B27" s="1" t="s">
        <v>31</v>
      </c>
      <c r="C27" s="9" t="s">
        <v>32</v>
      </c>
      <c r="D27" s="9"/>
    </row>
    <row r="28" spans="1:4">
      <c r="A28" s="3">
        <v>17</v>
      </c>
      <c r="B28" t="s">
        <v>33</v>
      </c>
      <c r="C28" s="9" t="s">
        <v>34</v>
      </c>
      <c r="D28" s="9"/>
    </row>
    <row r="29" spans="1:4">
      <c r="A29" s="3">
        <v>18</v>
      </c>
      <c r="B29" t="s">
        <v>35</v>
      </c>
      <c r="C29" s="9" t="s">
        <v>36</v>
      </c>
      <c r="D29" s="9"/>
    </row>
    <row r="30" spans="1:4" ht="51">
      <c r="A30" s="3">
        <v>19</v>
      </c>
      <c r="B30" s="1" t="s">
        <v>37</v>
      </c>
      <c r="C30" s="9" t="s">
        <v>38</v>
      </c>
      <c r="D30" s="9"/>
    </row>
    <row r="31" spans="1:4" ht="34">
      <c r="A31" s="3">
        <v>20</v>
      </c>
      <c r="B31" s="1" t="s">
        <v>40</v>
      </c>
      <c r="C31" s="9" t="s">
        <v>39</v>
      </c>
      <c r="D31" s="9"/>
    </row>
    <row r="32" spans="1:4" ht="34">
      <c r="A32" s="3">
        <v>21</v>
      </c>
      <c r="B32" s="1" t="s">
        <v>42</v>
      </c>
      <c r="C32" s="9" t="s">
        <v>41</v>
      </c>
      <c r="D32" s="9"/>
    </row>
    <row r="33" spans="1:4" ht="34">
      <c r="A33" s="3">
        <v>22</v>
      </c>
      <c r="B33" s="1" t="s">
        <v>43</v>
      </c>
      <c r="C33" s="9" t="s">
        <v>44</v>
      </c>
      <c r="D33" s="9"/>
    </row>
    <row r="34" spans="1:4" ht="51">
      <c r="A34" s="3">
        <v>23</v>
      </c>
      <c r="B34" s="1" t="s">
        <v>46</v>
      </c>
      <c r="C34" s="9" t="s">
        <v>45</v>
      </c>
      <c r="D34" s="9"/>
    </row>
    <row r="35" spans="1:4">
      <c r="A35" s="3">
        <v>24</v>
      </c>
      <c r="B35" t="s">
        <v>48</v>
      </c>
      <c r="C35" s="9" t="s">
        <v>47</v>
      </c>
      <c r="D35" s="9"/>
    </row>
    <row r="36" spans="1:4" ht="34">
      <c r="A36" s="3">
        <v>25</v>
      </c>
      <c r="B36" s="1" t="s">
        <v>49</v>
      </c>
      <c r="C36" s="9" t="s">
        <v>47</v>
      </c>
      <c r="D36" s="9"/>
    </row>
    <row r="37" spans="1:4" ht="34">
      <c r="A37" s="3">
        <v>26</v>
      </c>
      <c r="B37" s="1" t="s">
        <v>50</v>
      </c>
      <c r="C37" s="9" t="s">
        <v>41</v>
      </c>
      <c r="D37" s="9"/>
    </row>
    <row r="38" spans="1:4" ht="34">
      <c r="A38" s="3">
        <v>27</v>
      </c>
      <c r="B38" s="1" t="s">
        <v>52</v>
      </c>
      <c r="C38" s="9" t="s">
        <v>51</v>
      </c>
      <c r="D38" s="9"/>
    </row>
    <row r="39" spans="1:4" ht="51">
      <c r="A39" s="3">
        <v>28</v>
      </c>
      <c r="B39" s="1" t="s">
        <v>53</v>
      </c>
      <c r="C39" s="9" t="s">
        <v>54</v>
      </c>
      <c r="D39" s="9"/>
    </row>
    <row r="40" spans="1:4" ht="51">
      <c r="A40" s="3">
        <v>29</v>
      </c>
      <c r="B40" s="1" t="s">
        <v>55</v>
      </c>
      <c r="C40" s="9" t="s">
        <v>56</v>
      </c>
      <c r="D40" s="9"/>
    </row>
    <row r="41" spans="1:4" ht="17">
      <c r="A41" s="3">
        <v>30</v>
      </c>
      <c r="B41" s="1" t="s">
        <v>58</v>
      </c>
      <c r="C41" s="9" t="s">
        <v>57</v>
      </c>
      <c r="D41" s="9"/>
    </row>
    <row r="42" spans="1:4" ht="34">
      <c r="A42" s="3">
        <v>31</v>
      </c>
      <c r="B42" s="1" t="s">
        <v>67</v>
      </c>
      <c r="C42" s="9" t="s">
        <v>65</v>
      </c>
      <c r="D42" s="9"/>
    </row>
  </sheetData>
  <sheetProtection selectLockedCells="1"/>
  <sortState xmlns:xlrd2="http://schemas.microsoft.com/office/spreadsheetml/2017/richdata2" ref="A12:D41">
    <sortCondition ref="A12:A41"/>
  </sortState>
  <pageMargins left="0.7" right="0.7" top="0.75" bottom="0.75" header="0.3" footer="0.3"/>
  <pageSetup paperSize="9" orientation="portrait" horizontalDpi="4294967292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F989F-2709-4209-AEF7-B60D92641AE5}">
  <sheetPr codeName="Feuil2"/>
  <dimension ref="A5:H37"/>
  <sheetViews>
    <sheetView zoomScale="112" workbookViewId="0">
      <selection activeCell="D36" sqref="D6:D36"/>
    </sheetView>
  </sheetViews>
  <sheetFormatPr baseColWidth="10" defaultColWidth="8.83203125" defaultRowHeight="16"/>
  <cols>
    <col min="1" max="1" width="15.83203125" customWidth="1"/>
    <col min="2" max="2" width="37.6640625" customWidth="1"/>
    <col min="3" max="3" width="24" customWidth="1"/>
  </cols>
  <sheetData>
    <row r="5" spans="1:8">
      <c r="A5" s="6" t="s">
        <v>3</v>
      </c>
      <c r="B5" s="7" t="s">
        <v>1</v>
      </c>
      <c r="C5" s="7" t="s">
        <v>7</v>
      </c>
      <c r="D5" s="7" t="s">
        <v>59</v>
      </c>
      <c r="E5" s="8" t="s">
        <v>59</v>
      </c>
      <c r="F5" s="7" t="s">
        <v>0</v>
      </c>
      <c r="G5" s="9"/>
      <c r="H5" s="10" t="s">
        <v>61</v>
      </c>
    </row>
    <row r="6" spans="1:8" ht="34">
      <c r="A6" s="11">
        <v>1</v>
      </c>
      <c r="B6" s="12" t="s">
        <v>2</v>
      </c>
      <c r="C6" s="12" t="s">
        <v>6</v>
      </c>
      <c r="D6" s="14">
        <v>10</v>
      </c>
      <c r="E6" s="9"/>
      <c r="F6" s="9">
        <v>2</v>
      </c>
      <c r="G6" s="9"/>
      <c r="H6" s="9">
        <f>IF(OR(D6=Cartes!D12,E6=Cartes!D12),Resultats!F6,0)</f>
        <v>2</v>
      </c>
    </row>
    <row r="7" spans="1:8" ht="51">
      <c r="A7" s="11">
        <v>2</v>
      </c>
      <c r="B7" s="12" t="s">
        <v>4</v>
      </c>
      <c r="C7" s="9" t="s">
        <v>5</v>
      </c>
      <c r="D7" s="14">
        <v>23</v>
      </c>
      <c r="E7" s="9">
        <v>23</v>
      </c>
      <c r="F7" s="9">
        <v>2</v>
      </c>
      <c r="G7" s="9"/>
      <c r="H7" s="9">
        <f>IF(OR(D7=Cartes!D13,E7=Cartes!D13),Resultats!F7,0)</f>
        <v>0</v>
      </c>
    </row>
    <row r="8" spans="1:8" ht="34">
      <c r="A8" s="11">
        <v>3</v>
      </c>
      <c r="B8" s="12" t="s">
        <v>8</v>
      </c>
      <c r="C8" s="9" t="s">
        <v>5</v>
      </c>
      <c r="D8" s="14">
        <v>24</v>
      </c>
      <c r="E8" s="9">
        <v>22</v>
      </c>
      <c r="F8" s="9">
        <v>1</v>
      </c>
      <c r="G8" s="9"/>
      <c r="H8" s="9">
        <f>IF(OR(D8=Cartes!D14,E8=Cartes!D14),Resultats!F8,0)</f>
        <v>0</v>
      </c>
    </row>
    <row r="9" spans="1:8" ht="34">
      <c r="A9" s="11">
        <v>4</v>
      </c>
      <c r="B9" s="12" t="s">
        <v>9</v>
      </c>
      <c r="C9" s="9" t="s">
        <v>10</v>
      </c>
      <c r="D9" s="14">
        <v>30</v>
      </c>
      <c r="E9" s="9"/>
      <c r="F9" s="9">
        <v>2</v>
      </c>
      <c r="G9" s="9"/>
      <c r="H9" s="9">
        <f>IF(OR(D9=Cartes!D15,E9=Cartes!D15),Resultats!F9,0)</f>
        <v>2</v>
      </c>
    </row>
    <row r="10" spans="1:8" ht="17">
      <c r="A10" s="11">
        <v>5</v>
      </c>
      <c r="B10" s="12" t="s">
        <v>14</v>
      </c>
      <c r="C10" s="12" t="s">
        <v>11</v>
      </c>
      <c r="D10" s="14">
        <v>5</v>
      </c>
      <c r="E10" s="9"/>
      <c r="F10" s="9">
        <v>2</v>
      </c>
      <c r="G10" s="9"/>
      <c r="H10" s="9">
        <f>IF(OR(D10=Cartes!D16,E10=Cartes!D16),Resultats!F10,0)</f>
        <v>2</v>
      </c>
    </row>
    <row r="11" spans="1:8" ht="34">
      <c r="A11" s="11">
        <v>6</v>
      </c>
      <c r="B11" s="12" t="s">
        <v>13</v>
      </c>
      <c r="C11" s="12" t="s">
        <v>12</v>
      </c>
      <c r="D11" s="14">
        <v>11</v>
      </c>
      <c r="E11" s="9"/>
      <c r="F11" s="9">
        <v>2</v>
      </c>
      <c r="G11" s="9"/>
      <c r="H11" s="9">
        <f>IF(OR(D11=Cartes!D17,E11=Cartes!D17),Resultats!F11,0)</f>
        <v>2</v>
      </c>
    </row>
    <row r="12" spans="1:8" ht="34">
      <c r="A12" s="11">
        <v>7</v>
      </c>
      <c r="B12" s="12" t="s">
        <v>15</v>
      </c>
      <c r="C12" s="12" t="s">
        <v>16</v>
      </c>
      <c r="D12" s="14">
        <v>6</v>
      </c>
      <c r="E12" s="9"/>
      <c r="F12" s="9">
        <v>2</v>
      </c>
      <c r="G12" s="9"/>
      <c r="H12" s="9">
        <f>IF(OR(D12=Cartes!D18,E12=Cartes!D18),Resultats!F12,0)</f>
        <v>2</v>
      </c>
    </row>
    <row r="13" spans="1:8">
      <c r="A13" s="11">
        <v>8</v>
      </c>
      <c r="B13" s="9" t="s">
        <v>19</v>
      </c>
      <c r="C13" s="9" t="s">
        <v>17</v>
      </c>
      <c r="D13" s="14">
        <v>12</v>
      </c>
      <c r="E13" s="9"/>
      <c r="F13" s="9">
        <v>2</v>
      </c>
      <c r="G13" s="9"/>
      <c r="H13" s="9">
        <f>IF(OR(D13=Cartes!D19,E13=Cartes!D19),Resultats!F13,0)</f>
        <v>2</v>
      </c>
    </row>
    <row r="14" spans="1:8" ht="34">
      <c r="A14" s="11">
        <v>9</v>
      </c>
      <c r="B14" s="12" t="s">
        <v>18</v>
      </c>
      <c r="C14" s="9" t="s">
        <v>66</v>
      </c>
      <c r="D14" s="14">
        <v>16</v>
      </c>
      <c r="E14" s="9"/>
      <c r="F14" s="9">
        <v>2</v>
      </c>
      <c r="G14" s="9"/>
      <c r="H14" s="9">
        <f>IF(OR(D14=Cartes!D20,E14=Cartes!D20),Resultats!F14,0)</f>
        <v>2</v>
      </c>
    </row>
    <row r="15" spans="1:8" ht="17">
      <c r="A15" s="11">
        <v>10</v>
      </c>
      <c r="B15" s="12" t="s">
        <v>21</v>
      </c>
      <c r="C15" s="12" t="s">
        <v>20</v>
      </c>
      <c r="D15" s="14">
        <v>9</v>
      </c>
      <c r="E15" s="9">
        <v>7</v>
      </c>
      <c r="F15" s="9">
        <v>2</v>
      </c>
      <c r="G15" s="9"/>
      <c r="H15" s="9">
        <f>IF(OR(D15=Cartes!D21,E15=Cartes!D21),Resultats!F15,0)</f>
        <v>0</v>
      </c>
    </row>
    <row r="16" spans="1:8" ht="34">
      <c r="A16" s="11">
        <v>11</v>
      </c>
      <c r="B16" s="12" t="s">
        <v>23</v>
      </c>
      <c r="C16" s="12" t="s">
        <v>22</v>
      </c>
      <c r="D16" s="14">
        <v>4</v>
      </c>
      <c r="E16" s="9"/>
      <c r="F16" s="9">
        <v>1</v>
      </c>
      <c r="G16" s="9"/>
      <c r="H16" s="9">
        <f>IF(OR(D16=Cartes!D22,E16=Cartes!D22),Resultats!F16,0)</f>
        <v>1</v>
      </c>
    </row>
    <row r="17" spans="1:8" ht="34">
      <c r="A17" s="11">
        <v>12</v>
      </c>
      <c r="B17" s="12" t="s">
        <v>25</v>
      </c>
      <c r="C17" s="12" t="s">
        <v>24</v>
      </c>
      <c r="D17" s="14">
        <v>1</v>
      </c>
      <c r="E17" s="9"/>
      <c r="F17" s="9">
        <v>2</v>
      </c>
      <c r="G17" s="9"/>
      <c r="H17" s="9">
        <f>IF(OR(D17=Cartes!D23,E17=Cartes!D23),Resultats!F17,0)</f>
        <v>2</v>
      </c>
    </row>
    <row r="18" spans="1:8" ht="34">
      <c r="A18" s="11">
        <v>13</v>
      </c>
      <c r="B18" s="12" t="s">
        <v>26</v>
      </c>
      <c r="C18" s="12" t="s">
        <v>27</v>
      </c>
      <c r="D18" s="14">
        <v>3</v>
      </c>
      <c r="E18" s="9"/>
      <c r="F18" s="9">
        <v>2</v>
      </c>
      <c r="G18" s="9"/>
      <c r="H18" s="9">
        <f>IF(OR(D18=Cartes!D24,E18=Cartes!D24),Resultats!F18,0)</f>
        <v>2</v>
      </c>
    </row>
    <row r="19" spans="1:8" ht="34">
      <c r="A19" s="11">
        <v>14</v>
      </c>
      <c r="B19" s="12" t="s">
        <v>28</v>
      </c>
      <c r="C19" s="12" t="s">
        <v>29</v>
      </c>
      <c r="D19" s="14">
        <v>2</v>
      </c>
      <c r="E19" s="9"/>
      <c r="F19" s="9">
        <v>2</v>
      </c>
      <c r="G19" s="9"/>
      <c r="H19" s="9">
        <f>IF(OR(D19=Cartes!D25,E19=Cartes!D25),Resultats!F19,0)</f>
        <v>2</v>
      </c>
    </row>
    <row r="20" spans="1:8" ht="17">
      <c r="A20" s="11">
        <v>15</v>
      </c>
      <c r="B20" s="12" t="s">
        <v>30</v>
      </c>
      <c r="C20" s="12" t="s">
        <v>20</v>
      </c>
      <c r="D20" s="14">
        <v>8</v>
      </c>
      <c r="E20" s="9">
        <v>8</v>
      </c>
      <c r="F20" s="9">
        <v>2</v>
      </c>
      <c r="G20" s="9"/>
      <c r="H20" s="9">
        <f>IF(OR(D20=Cartes!D26,E20=Cartes!D26),Resultats!F20,0)</f>
        <v>0</v>
      </c>
    </row>
    <row r="21" spans="1:8" ht="34">
      <c r="A21" s="11">
        <v>16</v>
      </c>
      <c r="B21" s="12" t="s">
        <v>31</v>
      </c>
      <c r="C21" s="9" t="s">
        <v>32</v>
      </c>
      <c r="D21" s="14">
        <v>15</v>
      </c>
      <c r="E21" s="9"/>
      <c r="F21" s="9">
        <v>1</v>
      </c>
      <c r="G21" s="9"/>
      <c r="H21" s="9">
        <f>IF(OR(D21=Cartes!D27,E21=Cartes!D27),Resultats!F21,0)</f>
        <v>1</v>
      </c>
    </row>
    <row r="22" spans="1:8">
      <c r="A22" s="11">
        <v>17</v>
      </c>
      <c r="B22" s="9" t="s">
        <v>33</v>
      </c>
      <c r="C22" s="9" t="s">
        <v>34</v>
      </c>
      <c r="D22" s="14">
        <v>27</v>
      </c>
      <c r="E22" s="9"/>
      <c r="F22" s="9">
        <v>2</v>
      </c>
      <c r="G22" s="9"/>
      <c r="H22" s="9">
        <f>IF(OR(D22=Cartes!D28,E22=Cartes!D28),Resultats!F22,0)</f>
        <v>2</v>
      </c>
    </row>
    <row r="23" spans="1:8">
      <c r="A23" s="11">
        <v>18</v>
      </c>
      <c r="B23" s="9" t="s">
        <v>35</v>
      </c>
      <c r="C23" s="9" t="s">
        <v>36</v>
      </c>
      <c r="D23" s="14">
        <v>26</v>
      </c>
      <c r="E23" s="9"/>
      <c r="F23" s="9">
        <v>2</v>
      </c>
      <c r="G23" s="9"/>
      <c r="H23" s="9">
        <f>IF(OR(D23=Cartes!D29,E23=Cartes!D29),Resultats!F23,0)</f>
        <v>2</v>
      </c>
    </row>
    <row r="24" spans="1:8" ht="34">
      <c r="A24" s="11">
        <v>19</v>
      </c>
      <c r="B24" s="12" t="s">
        <v>37</v>
      </c>
      <c r="C24" s="9" t="s">
        <v>38</v>
      </c>
      <c r="D24" s="14">
        <v>20</v>
      </c>
      <c r="E24" s="9"/>
      <c r="F24" s="9">
        <v>1</v>
      </c>
      <c r="G24" s="9"/>
      <c r="H24" s="9">
        <f>IF(OR(D24=Cartes!D30,E24=Cartes!D30),Resultats!F24,0)</f>
        <v>1</v>
      </c>
    </row>
    <row r="25" spans="1:8" ht="34">
      <c r="A25" s="11">
        <v>20</v>
      </c>
      <c r="B25" s="12" t="s">
        <v>40</v>
      </c>
      <c r="C25" s="9" t="s">
        <v>39</v>
      </c>
      <c r="D25" s="14">
        <v>22</v>
      </c>
      <c r="E25" s="9"/>
      <c r="F25" s="9">
        <v>1</v>
      </c>
      <c r="G25" s="9"/>
      <c r="H25" s="9">
        <f>IF(OR(D25=Cartes!D31,E25=Cartes!D31),Resultats!F25,0)</f>
        <v>1</v>
      </c>
    </row>
    <row r="26" spans="1:8" ht="34">
      <c r="A26" s="11">
        <v>21</v>
      </c>
      <c r="B26" s="12" t="s">
        <v>42</v>
      </c>
      <c r="C26" s="9" t="s">
        <v>41</v>
      </c>
      <c r="D26" s="14">
        <v>18</v>
      </c>
      <c r="E26" s="9">
        <v>16</v>
      </c>
      <c r="F26" s="9">
        <v>2</v>
      </c>
      <c r="G26" s="9"/>
      <c r="H26" s="9">
        <f>IF(OR(D26=Cartes!D32,E26=Cartes!D32),Resultats!F26,0)</f>
        <v>0</v>
      </c>
    </row>
    <row r="27" spans="1:8" ht="34">
      <c r="A27" s="11">
        <v>22</v>
      </c>
      <c r="B27" s="12" t="s">
        <v>43</v>
      </c>
      <c r="C27" s="9" t="s">
        <v>44</v>
      </c>
      <c r="D27" s="14">
        <v>25</v>
      </c>
      <c r="E27" s="9"/>
      <c r="F27" s="9">
        <v>2</v>
      </c>
      <c r="G27" s="9"/>
      <c r="H27" s="9">
        <f>IF(OR(D27=Cartes!D33,E27=Cartes!D33),Resultats!F27,0)</f>
        <v>2</v>
      </c>
    </row>
    <row r="28" spans="1:8" ht="51">
      <c r="A28" s="11">
        <v>23</v>
      </c>
      <c r="B28" s="12" t="s">
        <v>46</v>
      </c>
      <c r="C28" s="9" t="s">
        <v>45</v>
      </c>
      <c r="D28" s="14">
        <v>14</v>
      </c>
      <c r="E28" s="9"/>
      <c r="F28" s="9">
        <v>2</v>
      </c>
      <c r="G28" s="9"/>
      <c r="H28" s="9">
        <f>IF(OR(D28=Cartes!D34,E28=Cartes!D34),Resultats!F28,0)</f>
        <v>2</v>
      </c>
    </row>
    <row r="29" spans="1:8">
      <c r="A29" s="11">
        <v>24</v>
      </c>
      <c r="B29" s="9" t="s">
        <v>48</v>
      </c>
      <c r="C29" s="9" t="s">
        <v>47</v>
      </c>
      <c r="D29" s="14">
        <v>28</v>
      </c>
      <c r="E29" s="9">
        <v>28</v>
      </c>
      <c r="F29" s="9">
        <v>2</v>
      </c>
      <c r="G29" s="9"/>
      <c r="H29" s="9">
        <f>IF(OR(D29=Cartes!D35,E29=Cartes!D35),Resultats!F29,0)</f>
        <v>0</v>
      </c>
    </row>
    <row r="30" spans="1:8" ht="34">
      <c r="A30" s="11">
        <v>25</v>
      </c>
      <c r="B30" s="12" t="s">
        <v>49</v>
      </c>
      <c r="C30" s="9" t="s">
        <v>47</v>
      </c>
      <c r="D30" s="14">
        <v>29</v>
      </c>
      <c r="E30" s="9">
        <v>27</v>
      </c>
      <c r="F30" s="9">
        <v>1</v>
      </c>
      <c r="G30" s="9"/>
      <c r="H30" s="9">
        <f>IF(OR(D30=Cartes!D36,E30=Cartes!D36),Resultats!F30,0)</f>
        <v>0</v>
      </c>
    </row>
    <row r="31" spans="1:8" ht="34">
      <c r="A31" s="11">
        <v>26</v>
      </c>
      <c r="B31" s="12" t="s">
        <v>50</v>
      </c>
      <c r="C31" s="9" t="s">
        <v>41</v>
      </c>
      <c r="D31" s="14">
        <v>17</v>
      </c>
      <c r="E31" s="9">
        <v>17</v>
      </c>
      <c r="F31" s="9">
        <v>1</v>
      </c>
      <c r="G31" s="9"/>
      <c r="H31" s="9">
        <f>IF(OR(D31=Cartes!D37,E31=Cartes!D37),Resultats!F31,0)</f>
        <v>0</v>
      </c>
    </row>
    <row r="32" spans="1:8" ht="34">
      <c r="A32" s="11">
        <v>27</v>
      </c>
      <c r="B32" s="12" t="s">
        <v>52</v>
      </c>
      <c r="C32" s="9" t="s">
        <v>51</v>
      </c>
      <c r="D32" s="14">
        <v>19</v>
      </c>
      <c r="E32" s="9"/>
      <c r="F32" s="9">
        <v>2</v>
      </c>
      <c r="G32" s="9"/>
      <c r="H32" s="9">
        <f>IF(OR(D32=Cartes!D38,E32=Cartes!D38),Resultats!F32,0)</f>
        <v>2</v>
      </c>
    </row>
    <row r="33" spans="1:8" ht="51">
      <c r="A33" s="11">
        <v>28</v>
      </c>
      <c r="B33" s="12" t="s">
        <v>53</v>
      </c>
      <c r="C33" s="9" t="s">
        <v>54</v>
      </c>
      <c r="D33" s="14">
        <v>13</v>
      </c>
      <c r="E33" s="9"/>
      <c r="F33" s="9">
        <v>1</v>
      </c>
      <c r="G33" s="9"/>
      <c r="H33" s="9">
        <f>IF(OR(D33=Cartes!D39,E33=Cartes!D39),Resultats!F33,0)</f>
        <v>1</v>
      </c>
    </row>
    <row r="34" spans="1:8" ht="51">
      <c r="A34" s="11">
        <v>29</v>
      </c>
      <c r="B34" s="12" t="s">
        <v>55</v>
      </c>
      <c r="C34" s="9" t="s">
        <v>56</v>
      </c>
      <c r="D34" s="14">
        <v>31</v>
      </c>
      <c r="E34" s="9"/>
      <c r="F34" s="9">
        <v>1</v>
      </c>
      <c r="G34" s="9"/>
      <c r="H34" s="9">
        <f>IF(OR(D34=Cartes!D40,E34=Cartes!D40),Resultats!F34,0)</f>
        <v>1</v>
      </c>
    </row>
    <row r="35" spans="1:8" ht="17">
      <c r="A35" s="11">
        <v>30</v>
      </c>
      <c r="B35" s="12" t="s">
        <v>58</v>
      </c>
      <c r="C35" s="9" t="s">
        <v>57</v>
      </c>
      <c r="D35" s="14">
        <v>21</v>
      </c>
      <c r="E35" s="9"/>
      <c r="F35" s="9">
        <v>1</v>
      </c>
      <c r="G35" s="9"/>
      <c r="H35" s="9">
        <f>IF(OR(D35=Cartes!D41,E35=Cartes!D41),Resultats!F35,0)</f>
        <v>1</v>
      </c>
    </row>
    <row r="36" spans="1:8" ht="51">
      <c r="A36" s="11">
        <v>31</v>
      </c>
      <c r="B36" s="12" t="s">
        <v>64</v>
      </c>
      <c r="C36" s="9" t="s">
        <v>65</v>
      </c>
      <c r="D36" s="14">
        <v>7</v>
      </c>
      <c r="E36" s="9"/>
      <c r="F36" s="9"/>
      <c r="G36" s="9"/>
      <c r="H36" s="9">
        <v>2</v>
      </c>
    </row>
    <row r="37" spans="1:8">
      <c r="A37" s="9"/>
      <c r="B37" s="9"/>
      <c r="C37" s="9"/>
      <c r="D37" s="9"/>
      <c r="E37" s="9"/>
      <c r="F37" s="9"/>
      <c r="G37" s="9" t="s">
        <v>62</v>
      </c>
      <c r="H37" s="9">
        <f>SUM(H6:H36)</f>
        <v>39</v>
      </c>
    </row>
  </sheetData>
  <sheetProtection sheet="1" objects="1" scenarios="1"/>
  <sortState xmlns:xlrd2="http://schemas.microsoft.com/office/spreadsheetml/2017/richdata2" ref="A6:F35">
    <sortCondition ref="A6:A35"/>
  </sortState>
  <pageMargins left="0.7" right="0.7" top="0.75" bottom="0.75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Cartes</vt:lpstr>
      <vt:lpstr>Resultats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Natacha Blazquez y Gomez</dc:creator>
  <cp:lastModifiedBy>Microsoft Office User</cp:lastModifiedBy>
  <dcterms:created xsi:type="dcterms:W3CDTF">2021-04-11T08:38:38Z</dcterms:created>
  <dcterms:modified xsi:type="dcterms:W3CDTF">2021-04-14T15:47:20Z</dcterms:modified>
</cp:coreProperties>
</file>